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Projekte\CLEVERCALCUL\2025\Artikel\"/>
    </mc:Choice>
  </mc:AlternateContent>
  <xr:revisionPtr revIDLastSave="0" documentId="8_{FA58EE8D-8263-4E64-B993-63119CA4BA59}" xr6:coauthVersionLast="47" xr6:coauthVersionMax="47" xr10:uidLastSave="{00000000-0000-0000-0000-000000000000}"/>
  <bookViews>
    <workbookView xWindow="-108" yWindow="-108" windowWidth="23256" windowHeight="12456" xr2:uid="{2C88F1A1-8E6E-4397-A290-6CABFD65E3BE}"/>
  </bookViews>
  <sheets>
    <sheet name="Tabelle1" sheetId="1" r:id="rId1"/>
    <sheet name="Tabelle2" sheetId="2" r:id="rId2"/>
    <sheet name="Tabelle3" sheetId="3" r:id="rId3"/>
    <sheet name="Tabelle4" sheetId="4" r:id="rId4"/>
  </sheets>
  <definedNames>
    <definedName name="Monatsumsatz" localSheetId="1">Tabelle2!$B$2:$B$13</definedName>
    <definedName name="Monatsumsätze">Tabelle1!$B$2:$B$13</definedName>
    <definedName name="Vorjahr">Tabelle2!$C$2:$C$13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E6" i="3"/>
  <c r="A6" i="3"/>
  <c r="E3" i="3"/>
  <c r="E2" i="3"/>
  <c r="E4" i="3"/>
  <c r="E1" i="3"/>
  <c r="D17" i="2"/>
  <c r="D16" i="2"/>
  <c r="B14" i="2"/>
  <c r="C2" i="2"/>
  <c r="C3" i="2"/>
  <c r="C4" i="2"/>
  <c r="C5" i="2"/>
  <c r="C6" i="2"/>
  <c r="C7" i="2"/>
  <c r="C8" i="2"/>
  <c r="C9" i="2"/>
  <c r="C10" i="2"/>
  <c r="C11" i="2"/>
  <c r="C12" i="2"/>
  <c r="C13" i="2"/>
  <c r="C14" i="2" s="1"/>
  <c r="B14" i="1"/>
</calcChain>
</file>

<file path=xl/sharedStrings.xml><?xml version="1.0" encoding="utf-8"?>
<sst xmlns="http://schemas.openxmlformats.org/spreadsheetml/2006/main" count="74" uniqueCount="49">
  <si>
    <t>Monat</t>
  </si>
  <si>
    <t>Umsatz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</si>
  <si>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</si>
  <si>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</si>
  <si>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</si>
  <si>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</si>
  <si>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</si>
  <si>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</si>
  <si>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</si>
  <si>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</si>
  <si>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</si>
  <si>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</si>
  <si>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</si>
  <si>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</si>
  <si>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Summe</t>
  </si>
  <si>
    <t>Namen</t>
  </si>
  <si>
    <t>B2:B13</t>
  </si>
  <si>
    <t>Monatsumsätze</t>
  </si>
  <si>
    <t>Formel</t>
  </si>
  <si>
    <t>B14</t>
  </si>
  <si>
    <t xml:space="preserve"> =SUMME(Monatsumsätze)</t>
  </si>
  <si>
    <t>Vorjahr</t>
  </si>
  <si>
    <t>C2:C13</t>
  </si>
  <si>
    <t>C14</t>
  </si>
  <si>
    <t xml:space="preserve"> =SUMME(Vorjahr)</t>
  </si>
  <si>
    <t>D16</t>
  </si>
  <si>
    <t>Monatsumsatz</t>
  </si>
  <si>
    <t>Summe Monatsumsatz + Vorjahr</t>
  </si>
  <si>
    <t>oder</t>
  </si>
  <si>
    <t>D17</t>
  </si>
  <si>
    <t xml:space="preserve"> =SUMME(Monatsumsatz:Vorjahr)</t>
  </si>
  <si>
    <t>x</t>
  </si>
  <si>
    <t>+</t>
  </si>
  <si>
    <t>-</t>
  </si>
  <si>
    <t>:</t>
  </si>
  <si>
    <t xml:space="preserve"> =</t>
  </si>
  <si>
    <t>Formel:</t>
  </si>
  <si>
    <t>A6</t>
  </si>
  <si>
    <t xml:space="preserve"> =SUMME(A1*C1;A2+C2;A3-C3;A4/C4)</t>
  </si>
  <si>
    <t>E6</t>
  </si>
  <si>
    <t xml:space="preserve"> =SUMME(E1:E4)</t>
  </si>
  <si>
    <t>Zeile</t>
  </si>
  <si>
    <t>Spalte</t>
  </si>
  <si>
    <t>Höhe</t>
  </si>
  <si>
    <t>Breite</t>
  </si>
  <si>
    <t>Fomel</t>
  </si>
  <si>
    <t xml:space="preserve"> =SUMME(BEREICH.VERSCHIEBEN(A1;B8;B9;B10;B11))</t>
  </si>
  <si>
    <t xml:space="preserve"> =SUMME(Monatsumsatz)</t>
  </si>
  <si>
    <t xml:space="preserve"> =SUMME(Monatsumsatz;Vorjahr)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</si>
</sst>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3" tint="0.74996185186315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0" fillId="0" borderId="0" xfId="0" applyNumberFormat="1"/>
    <xf numFmtId="3" fontId="0" fillId="3" borderId="2" xfId="0" applyNumberFormat="1" applyFill="1" applyBorder="1"/>
    <xf numFmtId="3" fontId="0" fillId="3" borderId="3" xfId="0" applyNumberFormat="1" applyFill="1" applyBorder="1"/>
    <xf numFmtId="3" fontId="0" fillId="3" borderId="4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3" xfId="0" applyFill="1" applyBorder="1"/>
    <xf numFmtId="3" fontId="0" fillId="5" borderId="3" xfId="0" applyNumberFormat="1" applyFill="1" applyBorder="1"/>
    <xf numFmtId="0" fontId="0" fillId="5" borderId="4" xfId="0" applyFill="1" applyBorder="1"/>
    <xf numFmtId="3" fontId="0" fillId="5" borderId="4" xfId="0" applyNumberFormat="1" applyFill="1" applyBorder="1"/>
    <xf numFmtId="3" fontId="0" fillId="6" borderId="1" xfId="0" applyNumberFormat="1" applyFill="1" applyBorder="1"/>
    <xf numFmtId="0" fontId="0" fillId="2" borderId="1" xfId="0" applyFill="1" applyBorder="1" applyAlignment="1">
      <alignment horizontal="right"/>
    </xf>
    <xf numFmtId="3" fontId="0" fillId="6" borderId="1" xfId="0" applyNumberFormat="1" applyFill="1" applyBorder="1" applyAlignment="1">
      <alignment horizontal="right"/>
    </xf>
    <xf numFmtId="3" fontId="2" fillId="7" borderId="5" xfId="0" applyNumberFormat="1" applyFont="1" applyFill="1" applyBorder="1"/>
    <xf numFmtId="3" fontId="0" fillId="8" borderId="5" xfId="0" applyNumberForma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right" indent="1"/>
    </xf>
    <xf numFmtId="0" fontId="0" fillId="6" borderId="1" xfId="0" applyFill="1" applyBorder="1"/>
    <xf numFmtId="0" fontId="0" fillId="9" borderId="1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10" borderId="3" xfId="0" applyFill="1" applyBorder="1"/>
    <xf numFmtId="0" fontId="0" fillId="10" borderId="4" xfId="0" applyFill="1" applyBorder="1"/>
    <xf numFmtId="3" fontId="2" fillId="6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3C77-73F6-46C4-A256-D44FD0BCEAB6}">
  <dimension ref="A1:C18"/>
  <sheetViews>
    <sheetView tabSelected="1" workbookViewId="0">
      <selection activeCell="C21" sqref="C21"/>
    </sheetView>
  </sheetViews>
  <sheetFormatPr baseColWidth="10" defaultRowHeight="15.6" x14ac:dyDescent="0.3"/>
  <sheetData>
    <row r="1" spans="1:3" x14ac:dyDescent="0.3">
      <c r="A1" s="5" t="s">
        <v>0</v>
      </c>
      <c r="B1" s="6" t="s">
        <v>1</v>
      </c>
    </row>
    <row r="2" spans="1:3" x14ac:dyDescent="0.3">
      <c r="A2" s="7" t="s">
        <v>2</v>
      </c>
      <c r="B2" s="8">
        <v>11254</v>
      </c>
    </row>
    <row r="3" spans="1:3" x14ac:dyDescent="0.3">
      <c r="A3" s="9" t="s">
        <v>3</v>
      </c>
      <c r="B3" s="10">
        <v>6619</v>
      </c>
    </row>
    <row r="4" spans="1:3" x14ac:dyDescent="0.3">
      <c r="A4" s="9" t="s">
        <v>4</v>
      </c>
      <c r="B4" s="10">
        <v>9649</v>
      </c>
    </row>
    <row r="5" spans="1:3" x14ac:dyDescent="0.3">
      <c r="A5" s="9" t="s">
        <v>5</v>
      </c>
      <c r="B5" s="10">
        <v>7101</v>
      </c>
    </row>
    <row r="6" spans="1:3" x14ac:dyDescent="0.3">
      <c r="A6" s="9" t="s">
        <v>6</v>
      </c>
      <c r="B6" s="10">
        <v>8255</v>
      </c>
    </row>
    <row r="7" spans="1:3" x14ac:dyDescent="0.3">
      <c r="A7" s="9" t="s">
        <v>7</v>
      </c>
      <c r="B7" s="10">
        <v>11744</v>
      </c>
    </row>
    <row r="8" spans="1:3" x14ac:dyDescent="0.3">
      <c r="A8" s="9" t="s">
        <v>8</v>
      </c>
      <c r="B8" s="10">
        <v>11821</v>
      </c>
    </row>
    <row r="9" spans="1:3" x14ac:dyDescent="0.3">
      <c r="A9" s="9" t="s">
        <v>9</v>
      </c>
      <c r="B9" s="10">
        <v>10036</v>
      </c>
    </row>
    <row r="10" spans="1:3" x14ac:dyDescent="0.3">
      <c r="A10" s="9" t="s">
        <v>10</v>
      </c>
      <c r="B10" s="10">
        <v>10286</v>
      </c>
    </row>
    <row r="11" spans="1:3" x14ac:dyDescent="0.3">
      <c r="A11" s="9" t="s">
        <v>11</v>
      </c>
      <c r="B11" s="10">
        <v>7517</v>
      </c>
    </row>
    <row r="12" spans="1:3" x14ac:dyDescent="0.3">
      <c r="A12" s="9" t="s">
        <v>12</v>
      </c>
      <c r="B12" s="10">
        <v>4748</v>
      </c>
    </row>
    <row r="13" spans="1:3" x14ac:dyDescent="0.3">
      <c r="A13" s="11" t="s">
        <v>13</v>
      </c>
      <c r="B13" s="12">
        <v>1979</v>
      </c>
    </row>
    <row r="14" spans="1:3" x14ac:dyDescent="0.3">
      <c r="A14" s="13" t="s">
        <v>14</v>
      </c>
      <c r="B14" s="13">
        <f>SUM(Monatsumsätze)</f>
        <v>101009</v>
      </c>
    </row>
    <row r="16" spans="1:3" x14ac:dyDescent="0.3">
      <c r="A16" t="s">
        <v>15</v>
      </c>
      <c r="B16" t="s">
        <v>16</v>
      </c>
      <c r="C16" t="s">
        <v>17</v>
      </c>
    </row>
    <row r="18" spans="1:3" x14ac:dyDescent="0.3">
      <c r="A18" s="1" t="s">
        <v>18</v>
      </c>
      <c r="B18" t="s">
        <v>19</v>
      </c>
      <c r="C18" t="s">
        <v>20</v>
      </c>
    </row>
  </sheetData>
  <phoneticPr fontId="1" type="noConversion"/>
  <printOptions heading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D03EF-BD1D-423E-A9DF-3154FBF69085}">
  <dimension ref="A1:D25"/>
  <sheetViews>
    <sheetView workbookViewId="0">
      <selection activeCell="C1" sqref="C1"/>
    </sheetView>
  </sheetViews>
  <sheetFormatPr baseColWidth="10" defaultRowHeight="15.6" x14ac:dyDescent="0.3"/>
  <sheetData>
    <row r="1" spans="1:4" x14ac:dyDescent="0.3">
      <c r="A1" s="5" t="s">
        <v>0</v>
      </c>
      <c r="B1" s="6" t="s">
        <v>1</v>
      </c>
      <c r="C1" s="14" t="s">
        <v>21</v>
      </c>
    </row>
    <row r="2" spans="1:4" x14ac:dyDescent="0.3">
      <c r="A2" s="7" t="s">
        <v>2</v>
      </c>
      <c r="B2" s="8">
        <v>11254</v>
      </c>
      <c r="C2" s="2">
        <f t="shared" ref="C2:C13" si="0">B2*0.82</f>
        <v>9228.2799999999988</v>
      </c>
    </row>
    <row r="3" spans="1:4" x14ac:dyDescent="0.3">
      <c r="A3" s="9" t="s">
        <v>3</v>
      </c>
      <c r="B3" s="10">
        <v>6619</v>
      </c>
      <c r="C3" s="3">
        <f t="shared" si="0"/>
        <v>5427.58</v>
      </c>
    </row>
    <row r="4" spans="1:4" x14ac:dyDescent="0.3">
      <c r="A4" s="9" t="s">
        <v>4</v>
      </c>
      <c r="B4" s="10">
        <v>9649</v>
      </c>
      <c r="C4" s="3">
        <f t="shared" si="0"/>
        <v>7912.1799999999994</v>
      </c>
    </row>
    <row r="5" spans="1:4" x14ac:dyDescent="0.3">
      <c r="A5" s="9" t="s">
        <v>5</v>
      </c>
      <c r="B5" s="10">
        <v>7101</v>
      </c>
      <c r="C5" s="3">
        <f t="shared" si="0"/>
        <v>5822.82</v>
      </c>
    </row>
    <row r="6" spans="1:4" x14ac:dyDescent="0.3">
      <c r="A6" s="9" t="s">
        <v>6</v>
      </c>
      <c r="B6" s="10">
        <v>8255</v>
      </c>
      <c r="C6" s="3">
        <f t="shared" si="0"/>
        <v>6769.0999999999995</v>
      </c>
    </row>
    <row r="7" spans="1:4" x14ac:dyDescent="0.3">
      <c r="A7" s="9" t="s">
        <v>7</v>
      </c>
      <c r="B7" s="10">
        <v>11744</v>
      </c>
      <c r="C7" s="3">
        <f t="shared" si="0"/>
        <v>9630.08</v>
      </c>
    </row>
    <row r="8" spans="1:4" x14ac:dyDescent="0.3">
      <c r="A8" s="9" t="s">
        <v>8</v>
      </c>
      <c r="B8" s="10">
        <v>11821</v>
      </c>
      <c r="C8" s="3">
        <f t="shared" si="0"/>
        <v>9693.2199999999993</v>
      </c>
    </row>
    <row r="9" spans="1:4" x14ac:dyDescent="0.3">
      <c r="A9" s="9" t="s">
        <v>9</v>
      </c>
      <c r="B9" s="10">
        <v>10036</v>
      </c>
      <c r="C9" s="3">
        <f t="shared" si="0"/>
        <v>8229.5199999999986</v>
      </c>
    </row>
    <row r="10" spans="1:4" x14ac:dyDescent="0.3">
      <c r="A10" s="9" t="s">
        <v>10</v>
      </c>
      <c r="B10" s="10">
        <v>10286</v>
      </c>
      <c r="C10" s="3">
        <f t="shared" si="0"/>
        <v>8434.5199999999986</v>
      </c>
    </row>
    <row r="11" spans="1:4" x14ac:dyDescent="0.3">
      <c r="A11" s="9" t="s">
        <v>11</v>
      </c>
      <c r="B11" s="10">
        <v>7517</v>
      </c>
      <c r="C11" s="3">
        <f t="shared" si="0"/>
        <v>6163.94</v>
      </c>
    </row>
    <row r="12" spans="1:4" x14ac:dyDescent="0.3">
      <c r="A12" s="9" t="s">
        <v>12</v>
      </c>
      <c r="B12" s="10">
        <v>4748</v>
      </c>
      <c r="C12" s="3">
        <f t="shared" si="0"/>
        <v>3893.3599999999997</v>
      </c>
    </row>
    <row r="13" spans="1:4" x14ac:dyDescent="0.3">
      <c r="A13" s="11" t="s">
        <v>13</v>
      </c>
      <c r="B13" s="12">
        <v>1979</v>
      </c>
      <c r="C13" s="4">
        <f t="shared" si="0"/>
        <v>1622.78</v>
      </c>
    </row>
    <row r="14" spans="1:4" x14ac:dyDescent="0.3">
      <c r="A14" s="13" t="s">
        <v>14</v>
      </c>
      <c r="B14" s="15">
        <f>SUM(Monatsumsatz)</f>
        <v>101009</v>
      </c>
      <c r="C14" s="15">
        <f>SUM(Vorjahr)</f>
        <v>82827.38</v>
      </c>
    </row>
    <row r="15" spans="1:4" ht="16.2" thickBot="1" x14ac:dyDescent="0.35"/>
    <row r="16" spans="1:4" ht="16.8" thickTop="1" thickBot="1" x14ac:dyDescent="0.35">
      <c r="A16" t="s">
        <v>27</v>
      </c>
      <c r="D16" s="16">
        <f>SUM(Monatsumsatz,Vorjahr)</f>
        <v>183836.37999999995</v>
      </c>
    </row>
    <row r="17" spans="1:4" ht="16.8" thickTop="1" thickBot="1" x14ac:dyDescent="0.35">
      <c r="B17" t="s">
        <v>28</v>
      </c>
      <c r="D17" s="17">
        <f>SUM(Monatsumsatz:Vorjahr)</f>
        <v>183836.37999999998</v>
      </c>
    </row>
    <row r="18" spans="1:4" ht="16.2" thickTop="1" x14ac:dyDescent="0.3"/>
    <row r="19" spans="1:4" x14ac:dyDescent="0.3">
      <c r="A19" t="s">
        <v>15</v>
      </c>
      <c r="B19" t="s">
        <v>16</v>
      </c>
      <c r="C19" t="s">
        <v>26</v>
      </c>
    </row>
    <row r="20" spans="1:4" x14ac:dyDescent="0.3">
      <c r="B20" t="s">
        <v>22</v>
      </c>
      <c r="C20" t="s">
        <v>21</v>
      </c>
    </row>
    <row r="22" spans="1:4" x14ac:dyDescent="0.3">
      <c r="A22" s="1" t="s">
        <v>18</v>
      </c>
      <c r="B22" t="s">
        <v>19</v>
      </c>
      <c r="C22" t="s">
        <v>47</v>
      </c>
    </row>
    <row r="23" spans="1:4" x14ac:dyDescent="0.3">
      <c r="B23" t="s">
        <v>23</v>
      </c>
      <c r="C23" t="s">
        <v>24</v>
      </c>
    </row>
    <row r="24" spans="1:4" x14ac:dyDescent="0.3">
      <c r="B24" t="s">
        <v>25</v>
      </c>
      <c r="C24" t="s">
        <v>48</v>
      </c>
    </row>
    <row r="25" spans="1:4" x14ac:dyDescent="0.3">
      <c r="B25" t="s">
        <v>29</v>
      </c>
      <c r="C25" t="s">
        <v>30</v>
      </c>
    </row>
  </sheetData>
  <printOptions heading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DD54-4584-41DE-BFF4-D9585E27B1BB}">
  <dimension ref="A1:E9"/>
  <sheetViews>
    <sheetView workbookViewId="0">
      <selection activeCell="C1" sqref="C1"/>
    </sheetView>
  </sheetViews>
  <sheetFormatPr baseColWidth="10" defaultRowHeight="15.6" x14ac:dyDescent="0.3"/>
  <sheetData>
    <row r="1" spans="1:5" ht="21" x14ac:dyDescent="0.4">
      <c r="A1" s="20">
        <v>2</v>
      </c>
      <c r="B1" s="18" t="s">
        <v>31</v>
      </c>
      <c r="C1" s="20">
        <v>22</v>
      </c>
      <c r="D1" s="19" t="s">
        <v>35</v>
      </c>
      <c r="E1" s="20">
        <f>A1*C1</f>
        <v>44</v>
      </c>
    </row>
    <row r="2" spans="1:5" ht="21" x14ac:dyDescent="0.4">
      <c r="A2" s="20">
        <v>4</v>
      </c>
      <c r="B2" s="18" t="s">
        <v>32</v>
      </c>
      <c r="C2" s="20">
        <v>16</v>
      </c>
      <c r="D2" s="19" t="s">
        <v>35</v>
      </c>
      <c r="E2" s="20">
        <f>A2+C2</f>
        <v>20</v>
      </c>
    </row>
    <row r="3" spans="1:5" ht="21" x14ac:dyDescent="0.4">
      <c r="A3" s="20">
        <v>6</v>
      </c>
      <c r="B3" s="18" t="s">
        <v>33</v>
      </c>
      <c r="C3" s="20">
        <v>4</v>
      </c>
      <c r="D3" s="19" t="s">
        <v>35</v>
      </c>
      <c r="E3" s="20">
        <f>A3-C3</f>
        <v>2</v>
      </c>
    </row>
    <row r="4" spans="1:5" ht="21" x14ac:dyDescent="0.4">
      <c r="A4" s="20">
        <v>8</v>
      </c>
      <c r="B4" s="18" t="s">
        <v>34</v>
      </c>
      <c r="C4" s="20">
        <v>2</v>
      </c>
      <c r="D4" s="19" t="s">
        <v>35</v>
      </c>
      <c r="E4" s="20">
        <f>A4/C4</f>
        <v>4</v>
      </c>
    </row>
    <row r="6" spans="1:5" x14ac:dyDescent="0.3">
      <c r="A6" s="21">
        <f>SUM(A1*C1,A2+C2,A3-C3,A4/C4)</f>
        <v>70</v>
      </c>
      <c r="E6">
        <f>SUM(E1:E4)</f>
        <v>70</v>
      </c>
    </row>
    <row r="8" spans="1:5" x14ac:dyDescent="0.3">
      <c r="A8" t="s">
        <v>36</v>
      </c>
      <c r="B8" t="s">
        <v>37</v>
      </c>
      <c r="C8" t="s">
        <v>38</v>
      </c>
    </row>
    <row r="9" spans="1:5" x14ac:dyDescent="0.3">
      <c r="B9" t="s">
        <v>39</v>
      </c>
      <c r="C9" t="s">
        <v>40</v>
      </c>
    </row>
  </sheetData>
  <printOptions heading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26B1-E514-473A-8FF5-EEBFCB55C0D8}">
  <dimension ref="A1:D16"/>
  <sheetViews>
    <sheetView workbookViewId="0">
      <selection activeCell="C1" sqref="C1"/>
    </sheetView>
  </sheetViews>
  <sheetFormatPr baseColWidth="10" defaultRowHeight="15.6" x14ac:dyDescent="0.3"/>
  <sheetData>
    <row r="1" spans="1:4" x14ac:dyDescent="0.3">
      <c r="A1" s="22"/>
    </row>
    <row r="2" spans="1:4" x14ac:dyDescent="0.3">
      <c r="A2" s="23">
        <v>189</v>
      </c>
      <c r="B2" s="23">
        <v>118</v>
      </c>
      <c r="C2" s="23">
        <v>159</v>
      </c>
      <c r="D2" s="23">
        <v>153</v>
      </c>
    </row>
    <row r="3" spans="1:4" x14ac:dyDescent="0.3">
      <c r="A3" s="24">
        <v>103</v>
      </c>
      <c r="B3" s="26">
        <v>190</v>
      </c>
      <c r="C3" s="26">
        <v>163</v>
      </c>
      <c r="D3" s="24">
        <v>157</v>
      </c>
    </row>
    <row r="4" spans="1:4" x14ac:dyDescent="0.3">
      <c r="A4" s="24">
        <v>167</v>
      </c>
      <c r="B4" s="26">
        <v>185</v>
      </c>
      <c r="C4" s="26">
        <v>178</v>
      </c>
      <c r="D4" s="24">
        <v>112</v>
      </c>
    </row>
    <row r="5" spans="1:4" x14ac:dyDescent="0.3">
      <c r="A5" s="25">
        <v>125</v>
      </c>
      <c r="B5" s="27">
        <v>171</v>
      </c>
      <c r="C5" s="27">
        <v>157</v>
      </c>
      <c r="D5" s="25">
        <v>200</v>
      </c>
    </row>
    <row r="8" spans="1:4" x14ac:dyDescent="0.3">
      <c r="A8" t="s">
        <v>41</v>
      </c>
      <c r="B8">
        <v>2</v>
      </c>
    </row>
    <row r="9" spans="1:4" x14ac:dyDescent="0.3">
      <c r="A9" t="s">
        <v>42</v>
      </c>
      <c r="B9">
        <v>1</v>
      </c>
    </row>
    <row r="10" spans="1:4" x14ac:dyDescent="0.3">
      <c r="A10" t="s">
        <v>43</v>
      </c>
      <c r="B10">
        <v>3</v>
      </c>
    </row>
    <row r="11" spans="1:4" x14ac:dyDescent="0.3">
      <c r="A11" t="s">
        <v>44</v>
      </c>
      <c r="B11">
        <v>2</v>
      </c>
    </row>
    <row r="14" spans="1:4" x14ac:dyDescent="0.3">
      <c r="A14" s="26" t="s">
        <v>14</v>
      </c>
      <c r="B14" s="28">
        <f ca="1">SUM(OFFSET(A1,B8,B9,B10,B11))</f>
        <v>1044</v>
      </c>
    </row>
    <row r="16" spans="1:4" x14ac:dyDescent="0.3">
      <c r="A16" t="s">
        <v>45</v>
      </c>
      <c r="B16" t="s">
        <v>19</v>
      </c>
      <c r="C16" t="s">
        <v>46</v>
      </c>
    </row>
  </sheetData>
  <printOptions heading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Tabelle1</vt:lpstr>
      <vt:lpstr>Tabelle2</vt:lpstr>
      <vt:lpstr>Tabelle3</vt:lpstr>
      <vt:lpstr>Tabelle4</vt:lpstr>
      <vt:lpstr>Tabelle2!Monatsumsatz</vt:lpstr>
      <vt:lpstr>Monatsumsätze</vt:lpstr>
      <vt:lpstr>Vorjahr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Pundt</dc:creator>
  <cp:lastModifiedBy>Gerhard Pundt</cp:lastModifiedBy>
  <cp:lastPrinted>2025-07-21T15:22:41Z</cp:lastPrinted>
  <dcterms:created xsi:type="dcterms:W3CDTF">2025-06-30T15:25:31Z</dcterms:created>
  <dcterms:modified xsi:type="dcterms:W3CDTF">2025-07-23T14:37:23Z</dcterms:modified>
</cp:coreProperties>
</file>